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overnance\GOVERNANCE\1 Working File - Documents\.Working Documents\Cash Management\"/>
    </mc:Choice>
  </mc:AlternateContent>
  <xr:revisionPtr revIDLastSave="0" documentId="13_ncr:1_{5313A25F-9075-43D3-8623-1818ED62EA90}" xr6:coauthVersionLast="46" xr6:coauthVersionMax="46" xr10:uidLastSave="{00000000-0000-0000-0000-000000000000}"/>
  <bookViews>
    <workbookView xWindow="-120" yWindow="-120" windowWidth="30960" windowHeight="16920" xr2:uid="{F69D61E7-43E1-4B24-A45E-C03D03CF10B1}"/>
  </bookViews>
  <sheets>
    <sheet name="CashManagementReconciliation" sheetId="6" r:id="rId1"/>
    <sheet name="CashFloatReconcilation" sheetId="2" r:id="rId2"/>
    <sheet name="S4_CabchargeRequest&amp;Allocation" sheetId="7" r:id="rId3"/>
    <sheet name="S5_Vouchers &amp; Pre-PaidCards" sheetId="8" r:id="rId4"/>
  </sheets>
  <definedNames>
    <definedName name="_xlnm.Print_Area" localSheetId="0">CashManagementReconciliation!$A$1:$A$37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D35" i="2"/>
  <c r="D23" i="2"/>
  <c r="D31" i="2"/>
  <c r="D30" i="2"/>
  <c r="D29" i="2"/>
  <c r="D28" i="2"/>
  <c r="D26" i="2"/>
  <c r="D18" i="2"/>
  <c r="D19" i="2"/>
  <c r="D20" i="2"/>
  <c r="D21" i="2"/>
  <c r="D17" i="2"/>
  <c r="C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Ikonomou</author>
  </authors>
  <commentList>
    <comment ref="B4" authorId="0" shapeId="0" xr:uid="{D3A2DE01-BA48-4B5E-B5D2-349A7E8B7540}">
      <text>
        <r>
          <rPr>
            <b/>
            <sz val="9"/>
            <color indexed="81"/>
            <rFont val="Tahoma"/>
            <charset val="1"/>
          </rPr>
          <t>eCentre Cabcharge Approved Request ID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6" authorId="0" shapeId="0" xr:uid="{8D66EB22-1187-4716-A9C2-4FF40D692256}">
      <text>
        <r>
          <rPr>
            <b/>
            <sz val="9"/>
            <color indexed="81"/>
            <rFont val="Tahoma"/>
            <charset val="1"/>
          </rPr>
          <t>Cabcharge Sequence Numbers Received from Accounts Payable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3" authorId="0" shapeId="0" xr:uid="{04A30357-D1AC-45B2-8AF8-8AEA64127360}">
      <text>
        <r>
          <rPr>
            <b/>
            <sz val="9"/>
            <color indexed="81"/>
            <rFont val="Tahoma"/>
            <family val="2"/>
          </rPr>
          <t xml:space="preserve">To be reconciled and inputed based on amount charged against General Ledger when eTicket is used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<sst xmlns="http://schemas.openxmlformats.org/spreadsheetml/2006/main" count="90" uniqueCount="75">
  <si>
    <t>Currency Count</t>
  </si>
  <si>
    <t>Notes</t>
  </si>
  <si>
    <t>Total</t>
  </si>
  <si>
    <t>Sub Total</t>
  </si>
  <si>
    <t>Coin Count</t>
  </si>
  <si>
    <t>Coins</t>
  </si>
  <si>
    <t>Grand Total</t>
  </si>
  <si>
    <t>Signature</t>
  </si>
  <si>
    <t>Count #</t>
  </si>
  <si>
    <t>Charles Darwin University</t>
  </si>
  <si>
    <t>Area:</t>
  </si>
  <si>
    <t xml:space="preserve">Preparer </t>
  </si>
  <si>
    <t>Variance Explanation:</t>
  </si>
  <si>
    <t>Month:</t>
  </si>
  <si>
    <t>Date:</t>
  </si>
  <si>
    <t>Cost Code</t>
  </si>
  <si>
    <t>Cash on Hand - Per Count below</t>
  </si>
  <si>
    <t>Name</t>
  </si>
  <si>
    <t>Current Custodian Handing Over</t>
  </si>
  <si>
    <t>Cost code approver / Supervisor approved</t>
  </si>
  <si>
    <t>Section 1: Cash Float and Count Reconciliation</t>
  </si>
  <si>
    <t>Un-allocated eTickets still on hand</t>
  </si>
  <si>
    <t>Section 3: Handover Declaration</t>
  </si>
  <si>
    <t>Witnessed by</t>
  </si>
  <si>
    <t xml:space="preserve">eTicket sequence numbers </t>
  </si>
  <si>
    <t>Cost Code Allocation</t>
  </si>
  <si>
    <t>XXXX-XXXX-752-00-XX</t>
  </si>
  <si>
    <t>XXXX-XXXX-387-16-XX</t>
  </si>
  <si>
    <t>Sequence Number</t>
  </si>
  <si>
    <t>Travel Dates</t>
  </si>
  <si>
    <t>Date Collected</t>
  </si>
  <si>
    <t>Signed</t>
  </si>
  <si>
    <t>eTicket Expiry Date</t>
  </si>
  <si>
    <t>30-06-2021</t>
  </si>
  <si>
    <t>Reconciled Amount Charged to GL</t>
  </si>
  <si>
    <t>Comments - ie lost, stolen, disposed notification email date and other</t>
  </si>
  <si>
    <t>Place of Event</t>
  </si>
  <si>
    <t>Name of the Event</t>
  </si>
  <si>
    <t>Date of Event</t>
  </si>
  <si>
    <t>Issuing officer</t>
  </si>
  <si>
    <t>Awarded Amount</t>
  </si>
  <si>
    <t>Awarded to Staff Members</t>
  </si>
  <si>
    <t>Awarded to Students</t>
  </si>
  <si>
    <t>Student Name</t>
  </si>
  <si>
    <t>Student ID</t>
  </si>
  <si>
    <t>https://charlesdarwinuni.sharepoint.com/teams/UniversitySecretary/SitePages/Gifts-and-Benefits(1).aspx</t>
  </si>
  <si>
    <t>Gifted to Name</t>
  </si>
  <si>
    <t>Issuing Officer</t>
  </si>
  <si>
    <t>Section 3 - to be completed by Officers where there is a handover of either cash float or cabcharge to a new officer</t>
  </si>
  <si>
    <t>Section 4 - S4 Cabcharge Request &amp; Allocation Register must be kept updated at all times by the Cabcharge officer</t>
  </si>
  <si>
    <t>Cash Management Reconcilaition Worksheet</t>
  </si>
  <si>
    <t>Section 5 - S5 Vouchers and Pre-Paid Card’s Register must be kept updated at all times by the officer in charge</t>
  </si>
  <si>
    <t>Cash Management Policy</t>
  </si>
  <si>
    <t>Cash Management Procedure</t>
  </si>
  <si>
    <t>Cabcharge Request and Allocation Register</t>
  </si>
  <si>
    <t>Cabcharge Officer Request ID</t>
  </si>
  <si>
    <t>Cabcharge eTickets Expiry Date</t>
  </si>
  <si>
    <t>Approved Cost Code</t>
  </si>
  <si>
    <t>xxxx - xxxx - 387 - 16 - xx</t>
  </si>
  <si>
    <t>Issued Cacharge Sequence Range Numbers</t>
  </si>
  <si>
    <t>Voucher and Pre-Paid Cards Register</t>
  </si>
  <si>
    <t>Voucher /Prepaid Card number</t>
  </si>
  <si>
    <t>Assigned to User (Travellor)</t>
  </si>
  <si>
    <t xml:space="preserve">Return completed Reconciliations to payables@cdu.edu.au </t>
  </si>
  <si>
    <t>Related and Supporting Documents</t>
  </si>
  <si>
    <t>Cash Management Reconciliation Worksheet</t>
  </si>
  <si>
    <t xml:space="preserve">Preparer: </t>
  </si>
  <si>
    <t>Approver:</t>
  </si>
  <si>
    <t>Section 1 - to be completed by Cash officer that manages cash float and count reconciliations</t>
  </si>
  <si>
    <t>Section 2 - to be completed by Cabcharge officer who manages the cabcharges that were issued to them via eCentre request</t>
  </si>
  <si>
    <t>Section 2: Cabcharge eTicket Reconciliation</t>
  </si>
  <si>
    <t>New Custodian Taking Over</t>
  </si>
  <si>
    <t>Position No</t>
  </si>
  <si>
    <t>Purpose / Title of the award</t>
  </si>
  <si>
    <t>Gifts and Benefits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</si>
</sst>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21164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>
      <alignment horizontal="center"/>
    </xf>
    <xf numFmtId="0" fontId="3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44" fontId="8" fillId="0" borderId="2" xfId="2" applyFont="1" applyBorder="1" applyAlignment="1">
      <alignment horizontal="center"/>
    </xf>
    <xf numFmtId="44" fontId="7" fillId="0" borderId="2" xfId="2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Border="1"/>
    <xf numFmtId="44" fontId="0" fillId="0" borderId="0" xfId="2" applyFont="1"/>
    <xf numFmtId="44" fontId="3" fillId="0" borderId="1" xfId="0" applyNumberFormat="1" applyFont="1" applyBorder="1"/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44" fontId="3" fillId="0" borderId="0" xfId="0" applyNumberFormat="1" applyFont="1" applyBorder="1"/>
    <xf numFmtId="44" fontId="3" fillId="3" borderId="0" xfId="0" applyNumberFormat="1" applyFont="1" applyFill="1" applyBorder="1"/>
    <xf numFmtId="0" fontId="8" fillId="3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4" fontId="3" fillId="0" borderId="0" xfId="2" applyFont="1"/>
    <xf numFmtId="164" fontId="3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7683180</xdr:colOff>
      <xdr:row>0</xdr:row>
      <xdr:rowOff>152399</xdr:rowOff>
    </xdr:from>
    <xdr:to>
      <xdr:col>0</xdr:col>
      <xdr:colOff>9448613</xdr:colOff>
      <xdr:row>4</xdr:row>
      <xdr:rowOff>38099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13966-C80C-43C4-94D1-1608BC95C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3180" y="152399"/>
          <a:ext cx="1765433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0</xdr:row>
      <xdr:rowOff>85724</xdr:rowOff>
    </xdr:from>
    <xdr:to>
      <xdr:col>3</xdr:col>
      <xdr:colOff>1180913</xdr:colOff>
      <xdr:row>3</xdr:row>
      <xdr:rowOff>134901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2EEE9D-E724-484B-B14F-6E2247A32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0" y="85724"/>
          <a:ext cx="1685738" cy="773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76199</xdr:rowOff>
    </xdr:from>
    <xdr:to>
      <xdr:col>3</xdr:col>
      <xdr:colOff>478764</xdr:colOff>
      <xdr:row>3</xdr:row>
      <xdr:rowOff>104774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C610DB-DF7D-4299-A753-18D0B86A5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50" y="76199"/>
          <a:ext cx="1640814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76199</xdr:colOff>
      <xdr:row>0</xdr:row>
      <xdr:rowOff>76199</xdr:rowOff>
    </xdr:from>
    <xdr:to>
      <xdr:col>5</xdr:col>
      <xdr:colOff>940197</xdr:colOff>
      <xdr:row>3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2D5485-819A-437B-9611-914E71C5B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399" y="76199"/>
          <a:ext cx="1806973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D519-65E1-463A-9741-558C9BCDC40A}">
  <dimension ref="A1:D14"/>
  <sheetViews>
    <sheetView tabSelected="1" zoomScaleNormal="100" workbookViewId="0">
      <selection activeCell="A13" sqref="A13"/>
    </sheetView>
  </sheetViews>
  <sheetFormatPr defaultRowHeight="15" x14ac:dyDescent="0.25"/>
  <cols>
    <col min="1" max="1" width="144.5703125" bestFit="1" customWidth="1"/>
  </cols>
  <sheetData>
    <row r="1" spans="1:4" ht="23.25" x14ac:dyDescent="0.35">
      <c r="A1" s="24" t="s">
        <v>9</v>
      </c>
      <c r="B1" s="24"/>
      <c r="C1" s="15"/>
      <c r="D1" s="1"/>
    </row>
    <row r="2" spans="1:4" ht="18.75" x14ac:dyDescent="0.3">
      <c r="A2" s="25" t="s">
        <v>50</v>
      </c>
      <c r="B2" s="25"/>
      <c r="C2" s="16"/>
      <c r="D2" s="2"/>
    </row>
    <row r="3" spans="1:4" x14ac:dyDescent="0.25">
      <c r="A3" t="s">
        <v>68</v>
      </c>
      <c r="B3" s="14"/>
      <c r="C3" s="14"/>
      <c r="D3" s="14"/>
    </row>
    <row r="4" spans="1:4" ht="15.75" x14ac:dyDescent="0.25">
      <c r="A4" t="s">
        <v>69</v>
      </c>
      <c r="B4" s="17"/>
      <c r="C4" s="17"/>
      <c r="D4" s="5"/>
    </row>
    <row r="5" spans="1:4" ht="15.75" x14ac:dyDescent="0.25">
      <c r="A5" t="s">
        <v>48</v>
      </c>
      <c r="B5" s="17"/>
      <c r="C5" s="5"/>
      <c r="D5" s="5"/>
    </row>
    <row r="6" spans="1:4" ht="15.75" x14ac:dyDescent="0.25">
      <c r="A6" t="s">
        <v>49</v>
      </c>
      <c r="B6" s="17"/>
      <c r="C6" s="5"/>
      <c r="D6" s="5"/>
    </row>
    <row r="7" spans="1:4" ht="15.75" x14ac:dyDescent="0.25">
      <c r="A7" t="s">
        <v>51</v>
      </c>
      <c r="B7" s="17"/>
      <c r="C7" s="5"/>
      <c r="D7" s="5"/>
    </row>
    <row r="8" spans="1:4" x14ac:dyDescent="0.25">
      <c r="A8" s="9"/>
    </row>
    <row r="9" spans="1:4" x14ac:dyDescent="0.25">
      <c r="A9" s="35" t="s">
        <v>63</v>
      </c>
    </row>
    <row r="10" spans="1:4" x14ac:dyDescent="0.25">
      <c r="A10" s="9"/>
    </row>
    <row r="11" spans="1:4" ht="18.75" x14ac:dyDescent="0.3">
      <c r="A11" s="25" t="s">
        <v>64</v>
      </c>
    </row>
    <row r="12" spans="1:4" x14ac:dyDescent="0.25">
      <c r="A12" t="s">
        <v>52</v>
      </c>
    </row>
    <row r="13" spans="1:4" x14ac:dyDescent="0.25">
      <c r="A13" t="s">
        <v>53</v>
      </c>
    </row>
    <row r="14" spans="1:4" x14ac:dyDescent="0.25">
      <c r="A14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23E51-8FDA-4574-B07B-7C12346FF766}">
  <sheetPr>
    <pageSetUpPr fitToPage="1"/>
  </sheetPr>
  <dimension ref="A1:D61"/>
  <sheetViews>
    <sheetView topLeftCell="A4" workbookViewId="0">
      <selection activeCell="G53" sqref="G53"/>
    </sheetView>
  </sheetViews>
  <sheetFormatPr defaultRowHeight="15" x14ac:dyDescent="0.25"/>
  <cols>
    <col min="1" max="1" width="20.7109375" customWidth="1"/>
    <col min="2" max="4" width="20.7109375" style="14" customWidth="1"/>
  </cols>
  <sheetData>
    <row r="1" spans="1:4" ht="23.25" x14ac:dyDescent="0.35">
      <c r="A1" s="45" t="s">
        <v>9</v>
      </c>
      <c r="B1" s="45"/>
      <c r="C1" s="15"/>
      <c r="D1" s="1"/>
    </row>
    <row r="2" spans="1:4" ht="18.75" x14ac:dyDescent="0.3">
      <c r="A2" s="42" t="s">
        <v>65</v>
      </c>
      <c r="B2" s="42"/>
      <c r="C2" s="42"/>
      <c r="D2" s="2"/>
    </row>
    <row r="4" spans="1:4" ht="15.75" x14ac:dyDescent="0.25">
      <c r="A4" s="3" t="s">
        <v>10</v>
      </c>
      <c r="B4" s="33"/>
      <c r="C4" s="17"/>
      <c r="D4" s="5"/>
    </row>
    <row r="5" spans="1:4" ht="15.75" x14ac:dyDescent="0.25">
      <c r="A5" s="6"/>
      <c r="B5" s="5"/>
      <c r="C5" s="5"/>
      <c r="D5" s="5"/>
    </row>
    <row r="6" spans="1:4" ht="15.75" x14ac:dyDescent="0.25">
      <c r="A6" s="3" t="s">
        <v>13</v>
      </c>
      <c r="B6" s="33"/>
      <c r="C6" s="17"/>
      <c r="D6" s="5"/>
    </row>
    <row r="7" spans="1:4" ht="15.75" x14ac:dyDescent="0.25">
      <c r="A7" s="6"/>
      <c r="B7" s="5"/>
      <c r="C7" s="5"/>
      <c r="D7" s="5"/>
    </row>
    <row r="8" spans="1:4" ht="15.75" x14ac:dyDescent="0.25">
      <c r="A8" s="3" t="s">
        <v>14</v>
      </c>
      <c r="B8" s="33"/>
      <c r="C8" s="17"/>
      <c r="D8" s="5"/>
    </row>
    <row r="9" spans="1:4" ht="15.75" x14ac:dyDescent="0.25">
      <c r="A9" s="26"/>
      <c r="B9" s="17"/>
      <c r="C9" s="17"/>
      <c r="D9" s="5"/>
    </row>
    <row r="10" spans="1:4" ht="15.75" x14ac:dyDescent="0.25">
      <c r="A10" s="6"/>
      <c r="B10" s="5"/>
      <c r="C10" s="5"/>
      <c r="D10" s="5"/>
    </row>
    <row r="11" spans="1:4" ht="15.75" customHeight="1" x14ac:dyDescent="0.25">
      <c r="A11" s="44" t="s">
        <v>20</v>
      </c>
      <c r="B11" s="44"/>
      <c r="C11" s="44"/>
      <c r="D11" s="44"/>
    </row>
    <row r="12" spans="1:4" ht="15.75" x14ac:dyDescent="0.25">
      <c r="A12" s="6"/>
      <c r="B12" s="5"/>
      <c r="C12" s="5"/>
      <c r="D12" s="5"/>
    </row>
    <row r="13" spans="1:4" ht="15.75" x14ac:dyDescent="0.25">
      <c r="A13" t="s">
        <v>16</v>
      </c>
      <c r="B13"/>
      <c r="C13" s="28">
        <f>D35</f>
        <v>50</v>
      </c>
      <c r="D13" s="5"/>
    </row>
    <row r="14" spans="1:4" ht="15.75" x14ac:dyDescent="0.25">
      <c r="A14" t="s">
        <v>25</v>
      </c>
      <c r="B14" t="s">
        <v>26</v>
      </c>
      <c r="C14" s="31"/>
      <c r="D14" s="34"/>
    </row>
    <row r="15" spans="1:4" ht="15.75" x14ac:dyDescent="0.25">
      <c r="A15" s="6"/>
      <c r="B15" s="5"/>
      <c r="C15" s="5"/>
      <c r="D15" s="5"/>
    </row>
    <row r="16" spans="1:4" s="9" customFormat="1" x14ac:dyDescent="0.25">
      <c r="A16" s="21" t="s">
        <v>0</v>
      </c>
      <c r="B16" s="20" t="s">
        <v>1</v>
      </c>
      <c r="C16" s="20" t="s">
        <v>8</v>
      </c>
      <c r="D16" s="20" t="s">
        <v>2</v>
      </c>
    </row>
    <row r="17" spans="1:4" ht="15.75" x14ac:dyDescent="0.25">
      <c r="A17" s="22"/>
      <c r="B17" s="12">
        <v>100</v>
      </c>
      <c r="C17" s="18">
        <v>0</v>
      </c>
      <c r="D17" s="12">
        <f>B17*C17</f>
        <v>0</v>
      </c>
    </row>
    <row r="18" spans="1:4" ht="15.75" x14ac:dyDescent="0.25">
      <c r="A18" s="22"/>
      <c r="B18" s="12">
        <v>50</v>
      </c>
      <c r="C18" s="18">
        <v>0</v>
      </c>
      <c r="D18" s="12">
        <f t="shared" ref="D18:D21" si="0">B18*C18</f>
        <v>0</v>
      </c>
    </row>
    <row r="19" spans="1:4" ht="15.75" x14ac:dyDescent="0.25">
      <c r="A19" s="22"/>
      <c r="B19" s="12">
        <v>20</v>
      </c>
      <c r="C19" s="18">
        <v>2</v>
      </c>
      <c r="D19" s="12">
        <f t="shared" si="0"/>
        <v>40</v>
      </c>
    </row>
    <row r="20" spans="1:4" ht="15.75" x14ac:dyDescent="0.25">
      <c r="A20" s="22"/>
      <c r="B20" s="12">
        <v>10</v>
      </c>
      <c r="C20" s="18">
        <v>1</v>
      </c>
      <c r="D20" s="12">
        <f t="shared" si="0"/>
        <v>10</v>
      </c>
    </row>
    <row r="21" spans="1:4" ht="15.75" x14ac:dyDescent="0.25">
      <c r="A21" s="22"/>
      <c r="B21" s="12">
        <v>5</v>
      </c>
      <c r="C21" s="18">
        <v>0</v>
      </c>
      <c r="D21" s="12">
        <f t="shared" si="0"/>
        <v>0</v>
      </c>
    </row>
    <row r="22" spans="1:4" ht="15.75" x14ac:dyDescent="0.25">
      <c r="A22" s="22"/>
      <c r="B22" s="11"/>
      <c r="C22" s="18"/>
      <c r="D22" s="12"/>
    </row>
    <row r="23" spans="1:4" s="9" customFormat="1" ht="15.75" x14ac:dyDescent="0.25">
      <c r="A23" s="23"/>
      <c r="B23" s="8" t="s">
        <v>3</v>
      </c>
      <c r="C23" s="19"/>
      <c r="D23" s="13">
        <f>SUM(D17:D22)</f>
        <v>50</v>
      </c>
    </row>
    <row r="24" spans="1:4" ht="15.75" x14ac:dyDescent="0.25">
      <c r="A24" s="22"/>
      <c r="B24" s="11"/>
      <c r="C24" s="18"/>
      <c r="D24" s="11"/>
    </row>
    <row r="25" spans="1:4" s="9" customFormat="1" x14ac:dyDescent="0.25">
      <c r="A25" s="21" t="s">
        <v>4</v>
      </c>
      <c r="B25" s="20" t="s">
        <v>5</v>
      </c>
      <c r="C25" s="20" t="s">
        <v>8</v>
      </c>
      <c r="D25" s="20" t="s">
        <v>2</v>
      </c>
    </row>
    <row r="26" spans="1:4" ht="15.75" x14ac:dyDescent="0.25">
      <c r="A26" s="22"/>
      <c r="B26" s="12">
        <v>2</v>
      </c>
      <c r="C26" s="18">
        <v>0</v>
      </c>
      <c r="D26" s="12">
        <f t="shared" ref="D26:D31" si="1">B26*C26</f>
        <v>0</v>
      </c>
    </row>
    <row r="27" spans="1:4" ht="15.75" x14ac:dyDescent="0.25">
      <c r="A27" s="22"/>
      <c r="B27" s="12">
        <v>1</v>
      </c>
      <c r="C27" s="18">
        <v>0</v>
      </c>
      <c r="D27" s="12">
        <v>0</v>
      </c>
    </row>
    <row r="28" spans="1:4" ht="15.75" x14ac:dyDescent="0.25">
      <c r="A28" s="22"/>
      <c r="B28" s="12">
        <v>0.5</v>
      </c>
      <c r="C28" s="18">
        <v>0</v>
      </c>
      <c r="D28" s="12">
        <f t="shared" si="1"/>
        <v>0</v>
      </c>
    </row>
    <row r="29" spans="1:4" ht="15.75" x14ac:dyDescent="0.25">
      <c r="A29" s="22"/>
      <c r="B29" s="12">
        <v>0.2</v>
      </c>
      <c r="C29" s="18">
        <v>0</v>
      </c>
      <c r="D29" s="12">
        <f t="shared" si="1"/>
        <v>0</v>
      </c>
    </row>
    <row r="30" spans="1:4" ht="15.75" x14ac:dyDescent="0.25">
      <c r="A30" s="22"/>
      <c r="B30" s="12">
        <v>0.1</v>
      </c>
      <c r="C30" s="18">
        <v>0</v>
      </c>
      <c r="D30" s="12">
        <f t="shared" si="1"/>
        <v>0</v>
      </c>
    </row>
    <row r="31" spans="1:4" ht="15.75" x14ac:dyDescent="0.25">
      <c r="A31" s="22"/>
      <c r="B31" s="12">
        <v>0.05</v>
      </c>
      <c r="C31" s="18">
        <v>0</v>
      </c>
      <c r="D31" s="12">
        <f t="shared" si="1"/>
        <v>0</v>
      </c>
    </row>
    <row r="32" spans="1:4" ht="15.75" x14ac:dyDescent="0.25">
      <c r="A32" s="10"/>
      <c r="B32" s="11"/>
      <c r="C32" s="11"/>
      <c r="D32" s="11"/>
    </row>
    <row r="33" spans="1:4" ht="15.75" x14ac:dyDescent="0.25">
      <c r="A33" s="10"/>
      <c r="B33" s="8" t="s">
        <v>3</v>
      </c>
      <c r="C33" s="8"/>
      <c r="D33" s="13">
        <f>SUM(D26:D32)</f>
        <v>0</v>
      </c>
    </row>
    <row r="34" spans="1:4" ht="15.75" x14ac:dyDescent="0.25">
      <c r="A34" s="10"/>
      <c r="B34" s="11"/>
      <c r="C34" s="11"/>
      <c r="D34" s="11"/>
    </row>
    <row r="35" spans="1:4" ht="15.75" x14ac:dyDescent="0.25">
      <c r="A35" s="10"/>
      <c r="B35" s="8" t="s">
        <v>6</v>
      </c>
      <c r="C35" s="8"/>
      <c r="D35" s="13">
        <f>D33+D23</f>
        <v>50</v>
      </c>
    </row>
    <row r="36" spans="1:4" ht="15.75" x14ac:dyDescent="0.25">
      <c r="A36" s="7"/>
      <c r="B36" s="5"/>
      <c r="C36" s="5"/>
      <c r="D36" s="5"/>
    </row>
    <row r="37" spans="1:4" ht="15.75" x14ac:dyDescent="0.25">
      <c r="A37" s="3" t="s">
        <v>66</v>
      </c>
      <c r="B37" s="4"/>
      <c r="C37" s="17"/>
      <c r="D37" s="5"/>
    </row>
    <row r="38" spans="1:4" ht="15.75" x14ac:dyDescent="0.25">
      <c r="A38" s="6"/>
      <c r="B38" s="5"/>
      <c r="C38" s="5"/>
      <c r="D38" s="5"/>
    </row>
    <row r="39" spans="1:4" ht="15.75" x14ac:dyDescent="0.25">
      <c r="A39" s="3" t="s">
        <v>67</v>
      </c>
      <c r="B39" s="4"/>
      <c r="C39" s="17"/>
      <c r="D39" s="5"/>
    </row>
    <row r="40" spans="1:4" x14ac:dyDescent="0.25">
      <c r="B40"/>
      <c r="C40"/>
      <c r="D40"/>
    </row>
    <row r="41" spans="1:4" x14ac:dyDescent="0.25">
      <c r="A41" s="9" t="s">
        <v>12</v>
      </c>
      <c r="B41"/>
      <c r="C41"/>
      <c r="D41"/>
    </row>
    <row r="42" spans="1:4" ht="15.75" x14ac:dyDescent="0.25">
      <c r="A42" s="7"/>
      <c r="B42" s="5"/>
      <c r="C42" s="5"/>
      <c r="D42" s="5"/>
    </row>
    <row r="43" spans="1:4" ht="15.75" customHeight="1" x14ac:dyDescent="0.25">
      <c r="A43" s="44" t="s">
        <v>70</v>
      </c>
      <c r="B43" s="44"/>
      <c r="C43" s="44"/>
      <c r="D43" s="44"/>
    </row>
    <row r="45" spans="1:4" ht="15.75" x14ac:dyDescent="0.25">
      <c r="A45" t="s">
        <v>21</v>
      </c>
      <c r="B45"/>
      <c r="C45" s="32"/>
      <c r="D45" s="5"/>
    </row>
    <row r="47" spans="1:4" x14ac:dyDescent="0.25">
      <c r="A47" t="s">
        <v>24</v>
      </c>
      <c r="C47" s="30"/>
    </row>
    <row r="49" spans="1:4" x14ac:dyDescent="0.25">
      <c r="A49" t="s">
        <v>25</v>
      </c>
      <c r="B49" t="s">
        <v>27</v>
      </c>
      <c r="C49" s="30"/>
    </row>
    <row r="50" spans="1:4" x14ac:dyDescent="0.25">
      <c r="B50"/>
    </row>
    <row r="51" spans="1:4" ht="15.75" x14ac:dyDescent="0.25">
      <c r="A51" s="3" t="s">
        <v>11</v>
      </c>
      <c r="B51" s="4"/>
      <c r="C51" s="17"/>
      <c r="D51" s="5"/>
    </row>
    <row r="52" spans="1:4" ht="15.75" x14ac:dyDescent="0.25">
      <c r="A52" s="6"/>
      <c r="B52" s="5"/>
      <c r="C52" s="5"/>
      <c r="D52" s="5"/>
    </row>
    <row r="53" spans="1:4" ht="15.75" x14ac:dyDescent="0.25">
      <c r="A53" s="3" t="s">
        <v>23</v>
      </c>
      <c r="B53" s="4"/>
      <c r="C53" s="17"/>
      <c r="D53" s="5"/>
    </row>
    <row r="56" spans="1:4" ht="15.75" customHeight="1" x14ac:dyDescent="0.25">
      <c r="A56" s="44" t="s">
        <v>22</v>
      </c>
      <c r="B56" s="44"/>
      <c r="C56" s="44"/>
      <c r="D56" s="44"/>
    </row>
    <row r="58" spans="1:4" x14ac:dyDescent="0.25">
      <c r="C58" s="29" t="s">
        <v>17</v>
      </c>
      <c r="D58" s="29" t="s">
        <v>7</v>
      </c>
    </row>
    <row r="59" spans="1:4" x14ac:dyDescent="0.25">
      <c r="A59" s="43" t="s">
        <v>18</v>
      </c>
      <c r="B59" s="43"/>
    </row>
    <row r="60" spans="1:4" x14ac:dyDescent="0.25">
      <c r="A60" s="43" t="s">
        <v>71</v>
      </c>
      <c r="B60" s="43"/>
    </row>
    <row r="61" spans="1:4" x14ac:dyDescent="0.25">
      <c r="A61" s="43" t="s">
        <v>19</v>
      </c>
      <c r="B61" s="43"/>
    </row>
  </sheetData>
  <mergeCells count="7">
    <mergeCell ref="A60:B60"/>
    <mergeCell ref="A61:B61"/>
    <mergeCell ref="A43:D43"/>
    <mergeCell ref="A1:B1"/>
    <mergeCell ref="A11:D11"/>
    <mergeCell ref="A56:D56"/>
    <mergeCell ref="A59:B5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2465-DFDB-4F66-9E46-1EF5992C7091}">
  <dimension ref="A1:J14"/>
  <sheetViews>
    <sheetView workbookViewId="0">
      <selection activeCell="C2" sqref="C2"/>
    </sheetView>
  </sheetViews>
  <sheetFormatPr defaultRowHeight="15" x14ac:dyDescent="0.25"/>
  <cols>
    <col min="1" max="1" width="51.42578125" style="37" bestFit="1" customWidth="1"/>
    <col min="2" max="2" width="24.5703125" style="40" bestFit="1" customWidth="1"/>
    <col min="3" max="3" width="20.5703125" style="40" bestFit="1" customWidth="1"/>
    <col min="4" max="4" width="16.5703125" bestFit="1" customWidth="1"/>
    <col min="5" max="5" width="26.140625" bestFit="1" customWidth="1"/>
    <col min="6" max="6" width="18.140625" style="40" bestFit="1" customWidth="1"/>
    <col min="7" max="7" width="14.140625" bestFit="1" customWidth="1"/>
    <col min="8" max="8" width="21.85546875" bestFit="1" customWidth="1"/>
    <col min="9" max="9" width="33.140625" style="27" bestFit="1" customWidth="1"/>
    <col min="10" max="10" width="64.5703125" bestFit="1" customWidth="1"/>
  </cols>
  <sheetData>
    <row r="1" spans="1:10" ht="23.25" x14ac:dyDescent="0.35">
      <c r="A1" s="45" t="s">
        <v>9</v>
      </c>
      <c r="B1" s="45"/>
      <c r="C1" s="15"/>
      <c r="D1" s="1"/>
    </row>
    <row r="2" spans="1:10" ht="18.75" x14ac:dyDescent="0.3">
      <c r="A2" s="42" t="s">
        <v>54</v>
      </c>
      <c r="B2" s="42"/>
      <c r="C2" s="42"/>
      <c r="D2" s="2"/>
    </row>
    <row r="3" spans="1:10" x14ac:dyDescent="0.25">
      <c r="A3"/>
      <c r="B3" s="14"/>
      <c r="C3" s="14"/>
      <c r="D3" s="14"/>
    </row>
    <row r="4" spans="1:10" ht="15.75" x14ac:dyDescent="0.25">
      <c r="A4" s="3" t="s">
        <v>55</v>
      </c>
      <c r="B4" s="33"/>
      <c r="C4" s="17"/>
      <c r="D4" s="5"/>
    </row>
    <row r="5" spans="1:10" ht="15.75" x14ac:dyDescent="0.25">
      <c r="A5" s="6"/>
      <c r="B5" s="5"/>
      <c r="C5" s="5"/>
      <c r="D5" s="5"/>
    </row>
    <row r="6" spans="1:10" ht="15.75" x14ac:dyDescent="0.25">
      <c r="A6" s="3" t="s">
        <v>59</v>
      </c>
      <c r="B6" s="33"/>
      <c r="C6" s="17"/>
      <c r="D6" s="5"/>
    </row>
    <row r="7" spans="1:10" ht="15.75" x14ac:dyDescent="0.25">
      <c r="A7" s="6"/>
      <c r="B7" s="5"/>
      <c r="C7" s="5"/>
      <c r="D7" s="5"/>
    </row>
    <row r="8" spans="1:10" ht="15.75" x14ac:dyDescent="0.25">
      <c r="A8" s="3" t="s">
        <v>56</v>
      </c>
      <c r="B8" s="33"/>
      <c r="C8" s="17"/>
      <c r="D8" s="5"/>
    </row>
    <row r="9" spans="1:10" x14ac:dyDescent="0.25">
      <c r="A9" s="41"/>
    </row>
    <row r="10" spans="1:10" ht="15.75" x14ac:dyDescent="0.25">
      <c r="A10" s="3" t="s">
        <v>57</v>
      </c>
      <c r="B10" s="33" t="s">
        <v>58</v>
      </c>
    </row>
    <row r="11" spans="1:10" x14ac:dyDescent="0.25">
      <c r="A11" s="41"/>
    </row>
    <row r="12" spans="1:10" x14ac:dyDescent="0.25">
      <c r="A12" s="41"/>
    </row>
    <row r="13" spans="1:10" s="9" customFormat="1" x14ac:dyDescent="0.25">
      <c r="A13" s="36" t="s">
        <v>28</v>
      </c>
      <c r="B13" s="39" t="s">
        <v>32</v>
      </c>
      <c r="C13" s="39" t="s">
        <v>15</v>
      </c>
      <c r="D13" s="9" t="s">
        <v>47</v>
      </c>
      <c r="E13" s="9" t="s">
        <v>62</v>
      </c>
      <c r="F13" s="39" t="s">
        <v>29</v>
      </c>
      <c r="G13" s="9" t="s">
        <v>30</v>
      </c>
      <c r="H13" s="9" t="s">
        <v>31</v>
      </c>
      <c r="I13" s="38" t="s">
        <v>34</v>
      </c>
      <c r="J13" s="9" t="s">
        <v>35</v>
      </c>
    </row>
    <row r="14" spans="1:10" x14ac:dyDescent="0.25">
      <c r="A14" s="37">
        <v>46100</v>
      </c>
      <c r="B14" s="40" t="s">
        <v>33</v>
      </c>
      <c r="C14" s="40" t="s">
        <v>27</v>
      </c>
      <c r="G14" s="40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7D4B7-0E87-4778-B9F5-70531422FED6}">
  <dimension ref="A1:I21"/>
  <sheetViews>
    <sheetView workbookViewId="0">
      <selection activeCell="A3" sqref="A3:E3"/>
    </sheetView>
  </sheetViews>
  <sheetFormatPr defaultRowHeight="15" x14ac:dyDescent="0.25"/>
  <cols>
    <col min="1" max="1" width="43.7109375" style="37" bestFit="1" customWidth="1"/>
    <col min="2" max="2" width="16.5703125" bestFit="1" customWidth="1"/>
    <col min="3" max="3" width="19.85546875" bestFit="1" customWidth="1"/>
    <col min="4" max="4" width="18.140625" style="40" bestFit="1" customWidth="1"/>
    <col min="5" max="5" width="14.140625" bestFit="1" customWidth="1"/>
    <col min="6" max="6" width="21.85546875" bestFit="1" customWidth="1"/>
    <col min="7" max="8" width="21.85546875" customWidth="1"/>
    <col min="9" max="9" width="103" bestFit="1" customWidth="1"/>
  </cols>
  <sheetData>
    <row r="1" spans="1:9" s="9" customFormat="1" ht="23.25" x14ac:dyDescent="0.35">
      <c r="A1" s="45" t="s">
        <v>9</v>
      </c>
      <c r="B1" s="45"/>
      <c r="C1" s="15"/>
      <c r="D1" s="1"/>
    </row>
    <row r="2" spans="1:9" s="9" customFormat="1" ht="18.75" x14ac:dyDescent="0.3">
      <c r="A2" s="42" t="s">
        <v>60</v>
      </c>
      <c r="B2" s="42"/>
      <c r="C2" s="42"/>
      <c r="D2" s="2"/>
    </row>
    <row r="3" spans="1:9" s="9" customFormat="1" ht="15" customHeight="1" x14ac:dyDescent="0.25">
      <c r="A3" s="46" t="s">
        <v>45</v>
      </c>
      <c r="B3" s="46"/>
      <c r="C3" s="46"/>
      <c r="D3" s="46"/>
      <c r="E3" s="46"/>
    </row>
    <row r="5" spans="1:9" x14ac:dyDescent="0.25">
      <c r="A5" s="36" t="s">
        <v>41</v>
      </c>
    </row>
    <row r="6" spans="1:9" s="9" customFormat="1" x14ac:dyDescent="0.25">
      <c r="A6" s="36" t="s">
        <v>61</v>
      </c>
      <c r="B6" s="9" t="s">
        <v>36</v>
      </c>
      <c r="C6" s="9" t="s">
        <v>37</v>
      </c>
      <c r="D6" s="39" t="s">
        <v>38</v>
      </c>
      <c r="E6" s="9" t="s">
        <v>39</v>
      </c>
      <c r="F6" s="9" t="s">
        <v>46</v>
      </c>
      <c r="G6" s="9" t="s">
        <v>72</v>
      </c>
      <c r="H6" s="9" t="s">
        <v>40</v>
      </c>
      <c r="I6" s="9" t="s">
        <v>73</v>
      </c>
    </row>
    <row r="7" spans="1:9" x14ac:dyDescent="0.25">
      <c r="E7" s="40"/>
    </row>
    <row r="20" spans="1:9" x14ac:dyDescent="0.25">
      <c r="A20" s="36" t="s">
        <v>42</v>
      </c>
    </row>
    <row r="21" spans="1:9" s="9" customFormat="1" x14ac:dyDescent="0.25">
      <c r="A21" s="36" t="s">
        <v>61</v>
      </c>
      <c r="B21" s="9" t="s">
        <v>36</v>
      </c>
      <c r="C21" s="9" t="s">
        <v>37</v>
      </c>
      <c r="D21" s="39" t="s">
        <v>38</v>
      </c>
      <c r="E21" s="9" t="s">
        <v>39</v>
      </c>
      <c r="F21" s="9" t="s">
        <v>43</v>
      </c>
      <c r="G21" s="9" t="s">
        <v>44</v>
      </c>
      <c r="H21" s="9" t="s">
        <v>40</v>
      </c>
      <c r="I21" s="9" t="s">
        <v>73</v>
      </c>
    </row>
  </sheetData>
  <mergeCells count="2">
    <mergeCell ref="A1:B1"/>
    <mergeCell ref="A3:E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CashManagementReconciliation</vt:lpstr>
      <vt:lpstr>CashFloatReconcilation</vt:lpstr>
      <vt:lpstr>S4_CabchargeRequest&amp;Allocation</vt:lpstr>
      <vt:lpstr>S5_Vouchers &amp; Pre-PaidCards</vt:lpstr>
      <vt:lpstr>CashManagementReconciliation!Print_Area</vt:lpstr>
    </vt:vector>
  </TitlesOfParts>
  <Company>Charles Darwin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McGrath</dc:creator>
  <cp:lastModifiedBy>Matthew Giakoumatos</cp:lastModifiedBy>
  <cp:lastPrinted>2021-12-02T23:32:57Z</cp:lastPrinted>
  <dcterms:created xsi:type="dcterms:W3CDTF">2021-12-02T23:10:16Z</dcterms:created>
  <dcterms:modified xsi:type="dcterms:W3CDTF">2022-10-06T05:06:10Z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